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/>
  <mc:AlternateContent xmlns:mc="http://schemas.openxmlformats.org/markup-compatibility/2006">
    <mc:Choice Requires="x15">
      <x15ac:absPath xmlns:x15ac="http://schemas.microsoft.com/office/spreadsheetml/2010/11/ac" url="Z:\gruppi1\Ufficio Bilancio\AGGIORNAMENTO PREVENTIVO 2020\2) II AGGIORNAMENTO 2020\8 -TRASPARENZA\"/>
    </mc:Choice>
  </mc:AlternateContent>
  <xr:revisionPtr revIDLastSave="0" documentId="13_ncr:1_{72FA7C61-F91F-4510-8B32-7A052635106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  <sheet name="Foglio1" sheetId="2" r:id="rId2"/>
  </sheets>
  <definedNames>
    <definedName name="__xlnm.Print_Area" localSheetId="0">'Page 1'!$A$1:$J$21</definedName>
    <definedName name="_xlnm.Print_Area" localSheetId="0">'Page 1'!$A$1:$J$21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G8" i="1"/>
  <c r="J8" i="1" s="1"/>
  <c r="G9" i="1"/>
  <c r="J9" i="1" s="1"/>
  <c r="G12" i="1"/>
  <c r="J12" i="1" s="1"/>
  <c r="G13" i="1"/>
  <c r="J13" i="1" s="1"/>
  <c r="G14" i="1"/>
  <c r="G18" i="1"/>
  <c r="J18" i="1" s="1"/>
  <c r="G19" i="1"/>
  <c r="J19" i="1" s="1"/>
  <c r="G20" i="1"/>
  <c r="J20" i="1" s="1"/>
  <c r="G21" i="1"/>
  <c r="J14" i="1" l="1"/>
  <c r="J10" i="1"/>
  <c r="J21" i="1"/>
  <c r="J15" i="1" l="1"/>
  <c r="G15" i="1"/>
</calcChain>
</file>

<file path=xl/sharedStrings.xml><?xml version="1.0" encoding="utf-8"?>
<sst xmlns="http://schemas.openxmlformats.org/spreadsheetml/2006/main" count="27" uniqueCount="27">
  <si>
    <t>Variazioni della Giunta Camerale ex art.12,3 - DPR 254/2005</t>
  </si>
  <si>
    <t>Variazioni del Segretario Generale ex art. 12,4 - DPR 254/2005</t>
  </si>
  <si>
    <t>Previsione antecedente l'aggiornamento</t>
  </si>
  <si>
    <t>Aumento</t>
  </si>
  <si>
    <t>Diminuzione</t>
  </si>
  <si>
    <t>Previsione successiva all'aggiornamento</t>
  </si>
  <si>
    <t xml:space="preserve">                              GESTIONE CORRENTE</t>
  </si>
  <si>
    <t xml:space="preserve">   TOTALE PROVENTI CORRENTI (A)</t>
  </si>
  <si>
    <t xml:space="preserve">   TOTALE ONERI CORRENTI (B)</t>
  </si>
  <si>
    <t xml:space="preserve">          RISULTATO GESTIONE CORRENTE (A-B)</t>
  </si>
  <si>
    <t>C) GESTIONE FINANZIARIA</t>
  </si>
  <si>
    <t xml:space="preserve">             10) PROVENTI FINANZIARI</t>
  </si>
  <si>
    <t xml:space="preserve">             11) ONERI FINANZIARI</t>
  </si>
  <si>
    <t xml:space="preserve">         RISULTATO GESTIONE FINANZIARIA</t>
  </si>
  <si>
    <t>D) GESTIONE STRAORDINARIA</t>
  </si>
  <si>
    <t xml:space="preserve">             12) PROVENTI STRAORDINARI</t>
  </si>
  <si>
    <t xml:space="preserve">             13) ONERI STRAORDINARI</t>
  </si>
  <si>
    <t xml:space="preserve">          RISULTATO  GESTIONE STRAORDINARIA</t>
  </si>
  <si>
    <r>
      <t xml:space="preserve">AVANZO/DISAVANZO ECONOMICO DI ESERCIZIO (A-B  </t>
    </r>
    <r>
      <rPr>
        <b/>
        <i/>
        <u/>
        <sz val="8"/>
        <color indexed="8"/>
        <rFont val="Arial"/>
        <family val="2"/>
        <charset val="1"/>
      </rPr>
      <t>+</t>
    </r>
    <r>
      <rPr>
        <b/>
        <i/>
        <sz val="8"/>
        <color indexed="8"/>
        <rFont val="Arial"/>
        <family val="2"/>
        <charset val="1"/>
      </rPr>
      <t xml:space="preserve"> C </t>
    </r>
    <r>
      <rPr>
        <b/>
        <i/>
        <u/>
        <sz val="8"/>
        <color indexed="8"/>
        <rFont val="Arial"/>
        <family val="2"/>
        <charset val="1"/>
      </rPr>
      <t>+</t>
    </r>
    <r>
      <rPr>
        <b/>
        <i/>
        <sz val="8"/>
        <color indexed="8"/>
        <rFont val="Arial"/>
        <family val="2"/>
        <charset val="1"/>
      </rPr>
      <t xml:space="preserve"> D)</t>
    </r>
  </si>
  <si>
    <t xml:space="preserve">                                     PIANO DEGLI INVESTIMENTI</t>
  </si>
  <si>
    <t xml:space="preserve">       E     IMMOBILIZZAZIONI IMMATERIALI</t>
  </si>
  <si>
    <t xml:space="preserve">       F     IMMOBILIZZAZIONI MATERIALI</t>
  </si>
  <si>
    <t xml:space="preserve">       G     IMMOBILIZZAZIONI FINANZIARIE</t>
  </si>
  <si>
    <t xml:space="preserve">         TOTALE INVESTIMENTI (E + F + G)</t>
  </si>
  <si>
    <t>Previsione al 01/01/2020</t>
  </si>
  <si>
    <t>Previsione I Aggiornamento delibera Consiglio n.5 del 4 giugno 2020</t>
  </si>
  <si>
    <t>II AGGIORNAMENTO PREVENTIVO  2020 - DATI IN FORMA SINTETICA E APERTA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</si>
</sst>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\(#,##0.00\)"/>
    <numFmt numFmtId="165" formatCode="#,###.00"/>
  </numFmts>
  <fonts count="20" x14ac:knownFonts="1">
    <font>
      <sz val="10"/>
      <name val="Arial"/>
      <family val="2"/>
    </font>
    <font>
      <sz val="9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10"/>
      <color indexed="8"/>
      <name val="Arial"/>
      <family val="2"/>
      <charset val="1"/>
    </font>
    <font>
      <b/>
      <sz val="8"/>
      <color indexed="8"/>
      <name val="Arial"/>
      <family val="2"/>
      <charset val="1"/>
    </font>
    <font>
      <b/>
      <i/>
      <sz val="8"/>
      <color indexed="8"/>
      <name val="Arial"/>
      <family val="2"/>
      <charset val="1"/>
    </font>
    <font>
      <sz val="9"/>
      <name val="Arial"/>
      <family val="2"/>
      <charset val="1"/>
    </font>
    <font>
      <b/>
      <i/>
      <sz val="8"/>
      <name val="Arial"/>
      <family val="2"/>
      <charset val="1"/>
    </font>
    <font>
      <b/>
      <i/>
      <u/>
      <sz val="8"/>
      <color indexed="8"/>
      <name val="Arial"/>
      <family val="2"/>
      <charset val="1"/>
    </font>
    <font>
      <sz val="10"/>
      <name val="Arial"/>
      <family val="2"/>
    </font>
    <font>
      <sz val="10"/>
      <name val="Arial"/>
      <family val="2"/>
      <charset val="1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indexed="10"/>
      <name val="Calibri"/>
      <family val="2"/>
      <scheme val="minor"/>
    </font>
    <font>
      <b/>
      <i/>
      <sz val="8"/>
      <color indexed="10"/>
      <name val="Calibri"/>
      <family val="2"/>
      <scheme val="minor"/>
    </font>
    <font>
      <b/>
      <i/>
      <sz val="8"/>
      <name val="Calibri"/>
      <family val="2"/>
      <scheme val="minor"/>
    </font>
    <font>
      <b/>
      <sz val="8"/>
      <color indexed="1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31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31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31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39997558519241921"/>
        <bgColor indexed="31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31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31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3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31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164" fontId="1" fillId="0" borderId="0"/>
    <xf numFmtId="0" fontId="11" fillId="0" borderId="0"/>
    <xf numFmtId="43" fontId="10" fillId="0" borderId="0" applyFont="0" applyFill="0" applyBorder="0" applyAlignment="0" applyProtection="0"/>
  </cellStyleXfs>
  <cellXfs count="119">
    <xf numFmtId="0" fontId="0" fillId="0" borderId="0" xfId="0"/>
    <xf numFmtId="164" fontId="1" fillId="0" borderId="0" xfId="1" applyNumberFormat="1" applyFont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 wrapText="1"/>
    </xf>
    <xf numFmtId="164" fontId="1" fillId="2" borderId="0" xfId="1" applyNumberFormat="1" applyFont="1" applyFill="1" applyAlignment="1">
      <alignment horizontal="center" vertical="center" wrapText="1"/>
    </xf>
    <xf numFmtId="164" fontId="3" fillId="0" borderId="0" xfId="1" applyNumberFormat="1" applyFont="1" applyAlignment="1">
      <alignment horizontal="right" vertical="center" wrapText="1"/>
    </xf>
    <xf numFmtId="164" fontId="1" fillId="0" borderId="0" xfId="1"/>
    <xf numFmtId="164" fontId="2" fillId="0" borderId="0" xfId="1" applyFont="1"/>
    <xf numFmtId="164" fontId="3" fillId="0" borderId="1" xfId="1" applyNumberFormat="1" applyFont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164" fontId="5" fillId="2" borderId="2" xfId="1" applyNumberFormat="1" applyFont="1" applyFill="1" applyBorder="1" applyAlignment="1">
      <alignment horizontal="center" vertical="center" wrapText="1"/>
    </xf>
    <xf numFmtId="164" fontId="5" fillId="0" borderId="0" xfId="1" applyNumberFormat="1" applyFont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 wrapText="1"/>
    </xf>
    <xf numFmtId="164" fontId="6" fillId="2" borderId="0" xfId="1" applyNumberFormat="1" applyFont="1" applyFill="1" applyAlignment="1">
      <alignment horizontal="left" vertical="center" wrapText="1"/>
    </xf>
    <xf numFmtId="164" fontId="7" fillId="0" borderId="0" xfId="1" applyFont="1"/>
    <xf numFmtId="164" fontId="3" fillId="2" borderId="0" xfId="1" applyNumberFormat="1" applyFont="1" applyFill="1" applyAlignment="1">
      <alignment horizontal="center" vertical="center" wrapText="1"/>
    </xf>
    <xf numFmtId="164" fontId="7" fillId="0" borderId="0" xfId="1" applyNumberFormat="1" applyFont="1" applyAlignment="1">
      <alignment horizontal="center" wrapText="1"/>
    </xf>
    <xf numFmtId="164" fontId="7" fillId="0" borderId="0" xfId="1" applyFont="1" applyAlignment="1"/>
    <xf numFmtId="164" fontId="1" fillId="0" borderId="0" xfId="1" applyNumberFormat="1" applyFont="1" applyAlignment="1">
      <alignment horizontal="center" wrapText="1"/>
    </xf>
    <xf numFmtId="164" fontId="1" fillId="0" borderId="0" xfId="1" applyAlignment="1"/>
    <xf numFmtId="164" fontId="2" fillId="0" borderId="0" xfId="1" applyFont="1" applyAlignment="1"/>
    <xf numFmtId="164" fontId="14" fillId="0" borderId="0" xfId="1" applyNumberFormat="1" applyFont="1" applyAlignment="1">
      <alignment horizontal="center" vertical="center" wrapText="1"/>
    </xf>
    <xf numFmtId="164" fontId="17" fillId="0" borderId="0" xfId="1" applyNumberFormat="1" applyFont="1" applyAlignment="1">
      <alignment horizontal="right" vertical="center" wrapText="1"/>
    </xf>
    <xf numFmtId="164" fontId="17" fillId="2" borderId="4" xfId="1" applyNumberFormat="1" applyFont="1" applyFill="1" applyBorder="1" applyAlignment="1">
      <alignment horizontal="right" vertical="center" wrapText="1"/>
    </xf>
    <xf numFmtId="164" fontId="18" fillId="0" borderId="0" xfId="1" applyNumberFormat="1" applyFont="1" applyAlignment="1">
      <alignment horizontal="right" vertical="center" wrapText="1"/>
    </xf>
    <xf numFmtId="164" fontId="18" fillId="0" borderId="0" xfId="1" applyNumberFormat="1" applyFont="1" applyBorder="1" applyAlignment="1">
      <alignment horizontal="right" vertical="center" wrapText="1"/>
    </xf>
    <xf numFmtId="164" fontId="14" fillId="3" borderId="0" xfId="1" applyNumberFormat="1" applyFont="1" applyFill="1" applyAlignment="1">
      <alignment horizontal="center" vertical="center" wrapText="1"/>
    </xf>
    <xf numFmtId="164" fontId="15" fillId="3" borderId="0" xfId="1" applyNumberFormat="1" applyFont="1" applyFill="1" applyAlignment="1">
      <alignment horizontal="center" vertical="center" wrapText="1"/>
    </xf>
    <xf numFmtId="164" fontId="15" fillId="3" borderId="0" xfId="1" applyNumberFormat="1" applyFont="1" applyFill="1" applyBorder="1" applyAlignment="1">
      <alignment horizontal="center" vertical="center" wrapText="1"/>
    </xf>
    <xf numFmtId="164" fontId="15" fillId="3" borderId="0" xfId="1" applyNumberFormat="1" applyFont="1" applyFill="1" applyAlignment="1">
      <alignment horizontal="right" vertical="center" wrapText="1"/>
    </xf>
    <xf numFmtId="164" fontId="1" fillId="0" borderId="0" xfId="1" applyNumberFormat="1" applyFont="1" applyFill="1" applyAlignment="1">
      <alignment horizontal="center" vertical="center" wrapText="1"/>
    </xf>
    <xf numFmtId="164" fontId="1" fillId="0" borderId="0" xfId="1" applyFill="1"/>
    <xf numFmtId="164" fontId="2" fillId="0" borderId="0" xfId="1" applyFont="1" applyFill="1"/>
    <xf numFmtId="164" fontId="5" fillId="3" borderId="0" xfId="1" applyNumberFormat="1" applyFont="1" applyFill="1" applyAlignment="1">
      <alignment horizontal="left" vertical="center" wrapText="1"/>
    </xf>
    <xf numFmtId="164" fontId="15" fillId="3" borderId="3" xfId="1" applyNumberFormat="1" applyFont="1" applyFill="1" applyBorder="1" applyAlignment="1">
      <alignment horizontal="center" vertical="center" wrapText="1"/>
    </xf>
    <xf numFmtId="164" fontId="8" fillId="4" borderId="0" xfId="1" applyNumberFormat="1" applyFont="1" applyFill="1" applyAlignment="1">
      <alignment horizontal="left" wrapText="1"/>
    </xf>
    <xf numFmtId="164" fontId="12" fillId="5" borderId="0" xfId="1" applyNumberFormat="1" applyFont="1" applyFill="1" applyAlignment="1">
      <alignment horizontal="center" wrapText="1"/>
    </xf>
    <xf numFmtId="165" fontId="13" fillId="5" borderId="0" xfId="1" applyNumberFormat="1" applyFont="1" applyFill="1" applyAlignment="1">
      <alignment horizontal="right" wrapText="1"/>
    </xf>
    <xf numFmtId="165" fontId="18" fillId="5" borderId="0" xfId="1" applyNumberFormat="1" applyFont="1" applyFill="1" applyAlignment="1">
      <alignment horizontal="right" wrapText="1"/>
    </xf>
    <xf numFmtId="165" fontId="18" fillId="4" borderId="4" xfId="1" applyNumberFormat="1" applyFont="1" applyFill="1" applyBorder="1" applyAlignment="1">
      <alignment horizontal="right" wrapText="1"/>
    </xf>
    <xf numFmtId="164" fontId="12" fillId="5" borderId="0" xfId="1" applyNumberFormat="1" applyFont="1" applyFill="1" applyBorder="1" applyAlignment="1">
      <alignment horizontal="right" wrapText="1"/>
    </xf>
    <xf numFmtId="164" fontId="13" fillId="5" borderId="0" xfId="1" applyNumberFormat="1" applyFont="1" applyFill="1" applyBorder="1" applyAlignment="1">
      <alignment horizontal="right" wrapText="1"/>
    </xf>
    <xf numFmtId="164" fontId="6" fillId="5" borderId="0" xfId="1" applyNumberFormat="1" applyFont="1" applyFill="1" applyAlignment="1">
      <alignment horizontal="left" vertical="center" wrapText="1"/>
    </xf>
    <xf numFmtId="164" fontId="14" fillId="5" borderId="0" xfId="1" applyNumberFormat="1" applyFont="1" applyFill="1" applyAlignment="1">
      <alignment horizontal="center" vertical="center" wrapText="1"/>
    </xf>
    <xf numFmtId="165" fontId="16" fillId="5" borderId="0" xfId="1" applyNumberFormat="1" applyFont="1" applyFill="1" applyAlignment="1">
      <alignment horizontal="right" vertical="center" wrapText="1"/>
    </xf>
    <xf numFmtId="164" fontId="17" fillId="5" borderId="0" xfId="1" applyNumberFormat="1" applyFont="1" applyFill="1" applyAlignment="1">
      <alignment horizontal="right" vertical="center" wrapText="1"/>
    </xf>
    <xf numFmtId="164" fontId="17" fillId="5" borderId="4" xfId="1" applyNumberFormat="1" applyFont="1" applyFill="1" applyBorder="1" applyAlignment="1">
      <alignment horizontal="right" vertical="center" wrapText="1"/>
    </xf>
    <xf numFmtId="164" fontId="12" fillId="5" borderId="0" xfId="1" applyNumberFormat="1" applyFont="1" applyFill="1" applyBorder="1" applyAlignment="1">
      <alignment horizontal="right" vertical="center" wrapText="1"/>
    </xf>
    <xf numFmtId="164" fontId="12" fillId="5" borderId="0" xfId="1" applyNumberFormat="1" applyFont="1" applyFill="1" applyAlignment="1">
      <alignment horizontal="right" vertical="center" wrapText="1"/>
    </xf>
    <xf numFmtId="164" fontId="8" fillId="4" borderId="0" xfId="1" applyNumberFormat="1" applyFont="1" applyFill="1" applyAlignment="1">
      <alignment horizontal="left" vertical="center" wrapText="1"/>
    </xf>
    <xf numFmtId="164" fontId="12" fillId="5" borderId="0" xfId="1" applyNumberFormat="1" applyFont="1" applyFill="1" applyAlignment="1">
      <alignment horizontal="center" vertical="center" wrapText="1"/>
    </xf>
    <xf numFmtId="164" fontId="18" fillId="5" borderId="0" xfId="1" applyNumberFormat="1" applyFont="1" applyFill="1" applyAlignment="1">
      <alignment horizontal="right" vertical="center" wrapText="1"/>
    </xf>
    <xf numFmtId="39" fontId="18" fillId="5" borderId="0" xfId="1" applyNumberFormat="1" applyFont="1" applyFill="1" applyAlignment="1">
      <alignment horizontal="right" vertical="center" wrapText="1"/>
    </xf>
    <xf numFmtId="165" fontId="18" fillId="4" borderId="4" xfId="1" applyNumberFormat="1" applyFont="1" applyFill="1" applyBorder="1" applyAlignment="1">
      <alignment horizontal="right" vertical="center" wrapText="1"/>
    </xf>
    <xf numFmtId="164" fontId="5" fillId="6" borderId="0" xfId="1" applyNumberFormat="1" applyFont="1" applyFill="1" applyAlignment="1">
      <alignment horizontal="left" vertical="center" wrapText="1"/>
    </xf>
    <xf numFmtId="164" fontId="14" fillId="7" borderId="0" xfId="1" applyNumberFormat="1" applyFont="1" applyFill="1" applyAlignment="1">
      <alignment horizontal="center" vertical="center" wrapText="1"/>
    </xf>
    <xf numFmtId="164" fontId="16" fillId="7" borderId="0" xfId="1" applyNumberFormat="1" applyFont="1" applyFill="1" applyAlignment="1">
      <alignment horizontal="center" vertical="center" wrapText="1"/>
    </xf>
    <xf numFmtId="164" fontId="16" fillId="6" borderId="4" xfId="1" applyNumberFormat="1" applyFont="1" applyFill="1" applyBorder="1" applyAlignment="1">
      <alignment horizontal="center" vertical="center" wrapText="1"/>
    </xf>
    <xf numFmtId="164" fontId="13" fillId="7" borderId="0" xfId="1" applyNumberFormat="1" applyFont="1" applyFill="1" applyBorder="1" applyAlignment="1">
      <alignment horizontal="center" vertical="center" wrapText="1"/>
    </xf>
    <xf numFmtId="164" fontId="16" fillId="7" borderId="0" xfId="1" applyNumberFormat="1" applyFont="1" applyFill="1" applyAlignment="1">
      <alignment horizontal="right" vertical="center" wrapText="1"/>
    </xf>
    <xf numFmtId="164" fontId="3" fillId="8" borderId="0" xfId="1" applyNumberFormat="1" applyFont="1" applyFill="1" applyAlignment="1">
      <alignment horizontal="left" vertical="center" wrapText="1"/>
    </xf>
    <xf numFmtId="164" fontId="14" fillId="9" borderId="0" xfId="1" applyNumberFormat="1" applyFont="1" applyFill="1" applyAlignment="1">
      <alignment horizontal="center" vertical="center" wrapText="1"/>
    </xf>
    <xf numFmtId="164" fontId="16" fillId="9" borderId="0" xfId="1" applyNumberFormat="1" applyFont="1" applyFill="1" applyAlignment="1">
      <alignment horizontal="right" vertical="center" wrapText="1"/>
    </xf>
    <xf numFmtId="164" fontId="16" fillId="8" borderId="4" xfId="1" applyNumberFormat="1" applyFont="1" applyFill="1" applyBorder="1" applyAlignment="1">
      <alignment horizontal="right" vertical="center" wrapText="1"/>
    </xf>
    <xf numFmtId="164" fontId="13" fillId="9" borderId="0" xfId="1" applyNumberFormat="1" applyFont="1" applyFill="1" applyBorder="1" applyAlignment="1">
      <alignment horizontal="right" vertical="center" wrapText="1"/>
    </xf>
    <xf numFmtId="4" fontId="13" fillId="9" borderId="0" xfId="0" applyNumberFormat="1" applyFont="1" applyFill="1"/>
    <xf numFmtId="164" fontId="13" fillId="9" borderId="0" xfId="1" applyNumberFormat="1" applyFont="1" applyFill="1" applyAlignment="1">
      <alignment horizontal="right" vertical="center" wrapText="1"/>
    </xf>
    <xf numFmtId="164" fontId="6" fillId="8" borderId="0" xfId="1" applyNumberFormat="1" applyFont="1" applyFill="1" applyAlignment="1">
      <alignment horizontal="left" wrapText="1"/>
    </xf>
    <xf numFmtId="164" fontId="14" fillId="9" borderId="0" xfId="1" applyNumberFormat="1" applyFont="1" applyFill="1" applyAlignment="1">
      <alignment horizontal="center" wrapText="1"/>
    </xf>
    <xf numFmtId="164" fontId="17" fillId="9" borderId="0" xfId="1" applyNumberFormat="1" applyFont="1" applyFill="1" applyAlignment="1">
      <alignment horizontal="right" wrapText="1"/>
    </xf>
    <xf numFmtId="164" fontId="17" fillId="8" borderId="4" xfId="1" applyNumberFormat="1" applyFont="1" applyFill="1" applyBorder="1" applyAlignment="1">
      <alignment horizontal="right" wrapText="1"/>
    </xf>
    <xf numFmtId="164" fontId="13" fillId="9" borderId="0" xfId="1" applyNumberFormat="1" applyFont="1" applyFill="1" applyBorder="1" applyAlignment="1">
      <alignment horizontal="right" wrapText="1"/>
    </xf>
    <xf numFmtId="164" fontId="19" fillId="9" borderId="0" xfId="1" applyNumberFormat="1" applyFont="1" applyFill="1" applyAlignment="1">
      <alignment horizontal="right" wrapText="1"/>
    </xf>
    <xf numFmtId="164" fontId="12" fillId="9" borderId="0" xfId="1" applyNumberFormat="1" applyFont="1" applyFill="1" applyAlignment="1">
      <alignment horizontal="right" wrapText="1"/>
    </xf>
    <xf numFmtId="164" fontId="5" fillId="10" borderId="0" xfId="1" applyNumberFormat="1" applyFont="1" applyFill="1" applyAlignment="1">
      <alignment horizontal="left" vertical="center" wrapText="1"/>
    </xf>
    <xf numFmtId="164" fontId="14" fillId="11" borderId="0" xfId="1" applyNumberFormat="1" applyFont="1" applyFill="1" applyAlignment="1">
      <alignment horizontal="center" vertical="center" wrapText="1"/>
    </xf>
    <xf numFmtId="164" fontId="16" fillId="11" borderId="0" xfId="1" applyNumberFormat="1" applyFont="1" applyFill="1" applyAlignment="1">
      <alignment horizontal="center" vertical="center" wrapText="1"/>
    </xf>
    <xf numFmtId="164" fontId="16" fillId="10" borderId="4" xfId="1" applyNumberFormat="1" applyFont="1" applyFill="1" applyBorder="1" applyAlignment="1">
      <alignment horizontal="center" vertical="center" wrapText="1"/>
    </xf>
    <xf numFmtId="164" fontId="13" fillId="11" borderId="0" xfId="1" applyNumberFormat="1" applyFont="1" applyFill="1" applyBorder="1" applyAlignment="1">
      <alignment horizontal="center" vertical="center" wrapText="1"/>
    </xf>
    <xf numFmtId="164" fontId="16" fillId="11" borderId="0" xfId="1" applyNumberFormat="1" applyFont="1" applyFill="1" applyAlignment="1">
      <alignment horizontal="right" vertical="center" wrapText="1"/>
    </xf>
    <xf numFmtId="164" fontId="3" fillId="12" borderId="0" xfId="1" applyNumberFormat="1" applyFont="1" applyFill="1" applyAlignment="1">
      <alignment horizontal="left" vertical="center" wrapText="1"/>
    </xf>
    <xf numFmtId="164" fontId="14" fillId="13" borderId="0" xfId="1" applyNumberFormat="1" applyFont="1" applyFill="1" applyAlignment="1">
      <alignment horizontal="center" vertical="center" wrapText="1"/>
    </xf>
    <xf numFmtId="164" fontId="16" fillId="13" borderId="0" xfId="1" applyNumberFormat="1" applyFont="1" applyFill="1" applyAlignment="1">
      <alignment horizontal="right" vertical="center" wrapText="1"/>
    </xf>
    <xf numFmtId="164" fontId="16" fillId="12" borderId="4" xfId="1" applyNumberFormat="1" applyFont="1" applyFill="1" applyBorder="1" applyAlignment="1">
      <alignment horizontal="right" vertical="center" wrapText="1"/>
    </xf>
    <xf numFmtId="164" fontId="13" fillId="13" borderId="0" xfId="1" applyNumberFormat="1" applyFont="1" applyFill="1" applyBorder="1" applyAlignment="1">
      <alignment horizontal="right" vertical="center" wrapText="1"/>
    </xf>
    <xf numFmtId="164" fontId="13" fillId="13" borderId="0" xfId="1" applyNumberFormat="1" applyFont="1" applyFill="1" applyAlignment="1">
      <alignment horizontal="right" vertical="center" wrapText="1"/>
    </xf>
    <xf numFmtId="164" fontId="6" fillId="12" borderId="0" xfId="1" applyNumberFormat="1" applyFont="1" applyFill="1" applyAlignment="1">
      <alignment horizontal="left" wrapText="1"/>
    </xf>
    <xf numFmtId="164" fontId="14" fillId="13" borderId="0" xfId="1" applyNumberFormat="1" applyFont="1" applyFill="1" applyAlignment="1">
      <alignment horizontal="center" wrapText="1"/>
    </xf>
    <xf numFmtId="164" fontId="17" fillId="13" borderId="0" xfId="1" applyNumberFormat="1" applyFont="1" applyFill="1" applyAlignment="1">
      <alignment horizontal="right" wrapText="1"/>
    </xf>
    <xf numFmtId="164" fontId="17" fillId="12" borderId="4" xfId="1" applyNumberFormat="1" applyFont="1" applyFill="1" applyBorder="1" applyAlignment="1">
      <alignment horizontal="right" wrapText="1"/>
    </xf>
    <xf numFmtId="164" fontId="12" fillId="13" borderId="0" xfId="1" applyNumberFormat="1" applyFont="1" applyFill="1" applyBorder="1" applyAlignment="1">
      <alignment horizontal="right" wrapText="1"/>
    </xf>
    <xf numFmtId="164" fontId="19" fillId="13" borderId="0" xfId="1" applyNumberFormat="1" applyFont="1" applyFill="1" applyAlignment="1">
      <alignment horizontal="right" wrapText="1"/>
    </xf>
    <xf numFmtId="164" fontId="12" fillId="13" borderId="0" xfId="1" applyNumberFormat="1" applyFont="1" applyFill="1" applyAlignment="1">
      <alignment horizontal="right" wrapText="1"/>
    </xf>
    <xf numFmtId="164" fontId="5" fillId="14" borderId="0" xfId="1" applyNumberFormat="1" applyFont="1" applyFill="1" applyAlignment="1">
      <alignment horizontal="left" vertical="center" wrapText="1"/>
    </xf>
    <xf numFmtId="164" fontId="14" fillId="15" borderId="0" xfId="1" applyNumberFormat="1" applyFont="1" applyFill="1" applyAlignment="1">
      <alignment horizontal="center" vertical="center" wrapText="1"/>
    </xf>
    <xf numFmtId="164" fontId="16" fillId="15" borderId="0" xfId="1" applyNumberFormat="1" applyFont="1" applyFill="1" applyAlignment="1">
      <alignment horizontal="center" vertical="center" wrapText="1"/>
    </xf>
    <xf numFmtId="164" fontId="16" fillId="14" borderId="4" xfId="1" applyNumberFormat="1" applyFont="1" applyFill="1" applyBorder="1" applyAlignment="1">
      <alignment horizontal="center" vertical="center" wrapText="1"/>
    </xf>
    <xf numFmtId="164" fontId="13" fillId="15" borderId="0" xfId="1" applyNumberFormat="1" applyFont="1" applyFill="1" applyBorder="1" applyAlignment="1">
      <alignment horizontal="center" vertical="center" wrapText="1"/>
    </xf>
    <xf numFmtId="164" fontId="16" fillId="15" borderId="0" xfId="1" applyNumberFormat="1" applyFont="1" applyFill="1" applyAlignment="1">
      <alignment horizontal="right" vertical="center" wrapText="1"/>
    </xf>
    <xf numFmtId="164" fontId="13" fillId="15" borderId="0" xfId="1" applyNumberFormat="1" applyFont="1" applyFill="1" applyAlignment="1">
      <alignment horizontal="center" vertical="center" wrapText="1"/>
    </xf>
    <xf numFmtId="164" fontId="3" fillId="16" borderId="0" xfId="1" applyNumberFormat="1" applyFont="1" applyFill="1" applyAlignment="1">
      <alignment horizontal="left" vertical="center" wrapText="1"/>
    </xf>
    <xf numFmtId="164" fontId="14" fillId="17" borderId="0" xfId="1" applyNumberFormat="1" applyFont="1" applyFill="1" applyAlignment="1">
      <alignment horizontal="center" vertical="center" wrapText="1"/>
    </xf>
    <xf numFmtId="164" fontId="16" fillId="17" borderId="0" xfId="1" applyNumberFormat="1" applyFont="1" applyFill="1" applyAlignment="1">
      <alignment horizontal="right" vertical="center" wrapText="1"/>
    </xf>
    <xf numFmtId="164" fontId="16" fillId="16" borderId="4" xfId="1" applyNumberFormat="1" applyFont="1" applyFill="1" applyBorder="1" applyAlignment="1">
      <alignment horizontal="right" vertical="center" wrapText="1"/>
    </xf>
    <xf numFmtId="164" fontId="13" fillId="17" borderId="0" xfId="1" applyNumberFormat="1" applyFont="1" applyFill="1" applyBorder="1" applyAlignment="1">
      <alignment horizontal="right" vertical="center" wrapText="1"/>
    </xf>
    <xf numFmtId="164" fontId="13" fillId="17" borderId="0" xfId="1" applyNumberFormat="1" applyFont="1" applyFill="1" applyAlignment="1">
      <alignment horizontal="right" vertical="center" wrapText="1"/>
    </xf>
    <xf numFmtId="164" fontId="5" fillId="16" borderId="0" xfId="1" applyNumberFormat="1" applyFont="1" applyFill="1" applyAlignment="1">
      <alignment horizontal="left" wrapText="1"/>
    </xf>
    <xf numFmtId="164" fontId="14" fillId="17" borderId="0" xfId="1" applyNumberFormat="1" applyFont="1" applyFill="1" applyAlignment="1">
      <alignment horizontal="center" wrapText="1"/>
    </xf>
    <xf numFmtId="164" fontId="16" fillId="17" borderId="0" xfId="1" applyNumberFormat="1" applyFont="1" applyFill="1" applyAlignment="1">
      <alignment horizontal="right" wrapText="1"/>
    </xf>
    <xf numFmtId="164" fontId="16" fillId="16" borderId="4" xfId="1" applyNumberFormat="1" applyFont="1" applyFill="1" applyBorder="1" applyAlignment="1">
      <alignment horizontal="right" wrapText="1"/>
    </xf>
    <xf numFmtId="164" fontId="12" fillId="17" borderId="0" xfId="1" applyNumberFormat="1" applyFont="1" applyFill="1" applyAlignment="1">
      <alignment horizontal="right" wrapText="1"/>
    </xf>
    <xf numFmtId="164" fontId="19" fillId="17" borderId="0" xfId="1" applyNumberFormat="1" applyFont="1" applyFill="1" applyAlignment="1">
      <alignment horizontal="right" wrapText="1"/>
    </xf>
    <xf numFmtId="164" fontId="6" fillId="18" borderId="0" xfId="1" applyNumberFormat="1" applyFont="1" applyFill="1" applyAlignment="1">
      <alignment horizontal="left" wrapText="1"/>
    </xf>
    <xf numFmtId="164" fontId="14" fillId="19" borderId="0" xfId="1" applyNumberFormat="1" applyFont="1" applyFill="1" applyAlignment="1">
      <alignment horizontal="center" wrapText="1"/>
    </xf>
    <xf numFmtId="164" fontId="17" fillId="19" borderId="0" xfId="1" applyNumberFormat="1" applyFont="1" applyFill="1" applyAlignment="1">
      <alignment horizontal="right" wrapText="1"/>
    </xf>
    <xf numFmtId="164" fontId="17" fillId="18" borderId="4" xfId="1" applyNumberFormat="1" applyFont="1" applyFill="1" applyBorder="1" applyAlignment="1">
      <alignment horizontal="right" wrapText="1"/>
    </xf>
    <xf numFmtId="164" fontId="12" fillId="19" borderId="0" xfId="1" applyNumberFormat="1" applyFont="1" applyFill="1" applyBorder="1" applyAlignment="1">
      <alignment horizontal="right" wrapText="1"/>
    </xf>
    <xf numFmtId="164" fontId="19" fillId="19" borderId="0" xfId="1" applyNumberFormat="1" applyFont="1" applyFill="1" applyAlignment="1">
      <alignment horizontal="right" wrapText="1"/>
    </xf>
    <xf numFmtId="164" fontId="12" fillId="19" borderId="0" xfId="1" applyNumberFormat="1" applyFont="1" applyFill="1" applyAlignment="1">
      <alignment horizontal="right" wrapText="1"/>
    </xf>
    <xf numFmtId="164" fontId="4" fillId="0" borderId="0" xfId="1" applyNumberFormat="1" applyFont="1" applyBorder="1" applyAlignment="1">
      <alignment horizontal="center" vertical="center" wrapText="1"/>
    </xf>
  </cellXfs>
  <cellStyles count="4">
    <cellStyle name="Excel Built-in Normal" xfId="1" xr:uid="{00000000-0005-0000-0000-000000000000}"/>
    <cellStyle name="Excel Built-in Normal 2" xfId="2" xr:uid="{00000000-0005-0000-0000-000001000000}"/>
    <cellStyle name="Migliaia 2" xfId="3" xr:uid="{00000000-0005-0000-0000-000002000000}"/>
    <cellStyle name="Normale" xfId="0" builtinId="0"/>
  </cellStyles>
  <dxfs count="0"/>
  <tableStyles count="0" defaultTableStyle="TableStyleMedium9" defaultPivotStyle="PivotStyleLight16"/>
  <colors>
    <mruColors>
      <color rgb="FFFFFFCC"/>
      <color rgb="FFFF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zoomScale="115" zoomScaleNormal="11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L2" sqref="L2"/>
    </sheetView>
  </sheetViews>
  <sheetFormatPr defaultColWidth="7.85546875" defaultRowHeight="12" x14ac:dyDescent="0.2"/>
  <cols>
    <col min="1" max="1" width="48.140625" style="1" customWidth="1"/>
    <col min="2" max="3" width="14.5703125" style="2" customWidth="1"/>
    <col min="4" max="4" width="11.28515625" style="1" customWidth="1"/>
    <col min="5" max="5" width="11" style="1" customWidth="1"/>
    <col min="6" max="6" width="1.7109375" style="3" customWidth="1"/>
    <col min="7" max="7" width="13" style="1" customWidth="1"/>
    <col min="8" max="8" width="11.5703125" style="4" customWidth="1"/>
    <col min="9" max="9" width="10.7109375" style="4" customWidth="1"/>
    <col min="10" max="10" width="13.85546875" style="1" customWidth="1"/>
    <col min="11" max="11" width="14.42578125" style="1" customWidth="1"/>
    <col min="12" max="12" width="15.42578125" style="5" customWidth="1"/>
    <col min="13" max="13" width="17" style="6" customWidth="1"/>
    <col min="14" max="14" width="18.28515625" style="5" customWidth="1"/>
    <col min="15" max="16384" width="7.85546875" style="5"/>
  </cols>
  <sheetData>
    <row r="1" spans="1:13" ht="25.5" customHeight="1" x14ac:dyDescent="0.2">
      <c r="A1" s="118" t="s">
        <v>26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3" ht="60.4" customHeight="1" x14ac:dyDescent="0.2">
      <c r="A2" s="7"/>
      <c r="B2" s="8" t="s">
        <v>24</v>
      </c>
      <c r="C2" s="8" t="s">
        <v>25</v>
      </c>
      <c r="D2" s="8" t="s">
        <v>0</v>
      </c>
      <c r="E2" s="8" t="s">
        <v>1</v>
      </c>
      <c r="F2" s="8"/>
      <c r="G2" s="8" t="s">
        <v>2</v>
      </c>
      <c r="H2" s="9" t="s">
        <v>3</v>
      </c>
      <c r="I2" s="8" t="s">
        <v>4</v>
      </c>
      <c r="J2" s="8" t="s">
        <v>5</v>
      </c>
    </row>
    <row r="3" spans="1:13" s="30" customFormat="1" ht="20.25" customHeight="1" x14ac:dyDescent="0.2">
      <c r="A3" s="32" t="s">
        <v>6</v>
      </c>
      <c r="B3" s="25"/>
      <c r="C3" s="25"/>
      <c r="D3" s="26"/>
      <c r="E3" s="26"/>
      <c r="F3" s="33"/>
      <c r="G3" s="27"/>
      <c r="H3" s="28"/>
      <c r="I3" s="28"/>
      <c r="J3" s="26"/>
      <c r="K3" s="29"/>
      <c r="M3" s="31"/>
    </row>
    <row r="4" spans="1:13" s="30" customFormat="1" ht="18.75" customHeight="1" x14ac:dyDescent="0.2">
      <c r="A4" s="41" t="s">
        <v>7</v>
      </c>
      <c r="B4" s="42">
        <v>22639321.420000002</v>
      </c>
      <c r="C4" s="42">
        <v>25217359.230000004</v>
      </c>
      <c r="D4" s="43"/>
      <c r="E4" s="44"/>
      <c r="F4" s="45"/>
      <c r="G4" s="46">
        <v>25234439.230000004</v>
      </c>
      <c r="H4" s="47">
        <v>90908.43</v>
      </c>
      <c r="I4" s="47">
        <v>430000</v>
      </c>
      <c r="J4" s="47">
        <v>24895347.660000004</v>
      </c>
      <c r="K4" s="29"/>
      <c r="M4" s="31"/>
    </row>
    <row r="5" spans="1:13" s="13" customFormat="1" ht="18.75" customHeight="1" x14ac:dyDescent="0.2">
      <c r="A5" s="48" t="s">
        <v>8</v>
      </c>
      <c r="B5" s="49">
        <v>-25848663.510000002</v>
      </c>
      <c r="C5" s="49">
        <v>-43129609.340000004</v>
      </c>
      <c r="D5" s="50"/>
      <c r="E5" s="51"/>
      <c r="F5" s="52"/>
      <c r="G5" s="46">
        <v>-43146689.340000004</v>
      </c>
      <c r="H5" s="46">
        <v>-456312.35</v>
      </c>
      <c r="I5" s="46">
        <v>-834179.17</v>
      </c>
      <c r="J5" s="46">
        <v>-42768822.519999996</v>
      </c>
      <c r="K5" s="1"/>
      <c r="L5" s="5"/>
      <c r="M5" s="6"/>
    </row>
    <row r="6" spans="1:13" s="16" customFormat="1" ht="18.75" customHeight="1" x14ac:dyDescent="0.2">
      <c r="A6" s="34" t="s">
        <v>9</v>
      </c>
      <c r="B6" s="35">
        <v>-3209342.09</v>
      </c>
      <c r="C6" s="35">
        <v>-17912250.109999999</v>
      </c>
      <c r="D6" s="36"/>
      <c r="E6" s="37"/>
      <c r="F6" s="38"/>
      <c r="G6" s="39">
        <v>-17912250.109999999</v>
      </c>
      <c r="H6" s="40"/>
      <c r="I6" s="40"/>
      <c r="J6" s="39">
        <v>-17873474.859999992</v>
      </c>
      <c r="K6" s="15"/>
      <c r="L6" s="5"/>
      <c r="M6" s="6"/>
    </row>
    <row r="7" spans="1:13" ht="19.5" customHeight="1" x14ac:dyDescent="0.2">
      <c r="A7" s="53" t="s">
        <v>10</v>
      </c>
      <c r="B7" s="54"/>
      <c r="C7" s="54"/>
      <c r="D7" s="55"/>
      <c r="E7" s="55"/>
      <c r="F7" s="56"/>
      <c r="G7" s="57"/>
      <c r="H7" s="58"/>
      <c r="I7" s="58"/>
      <c r="J7" s="55"/>
    </row>
    <row r="8" spans="1:13" ht="16.5" customHeight="1" x14ac:dyDescent="0.2">
      <c r="A8" s="59" t="s">
        <v>11</v>
      </c>
      <c r="B8" s="60">
        <v>28715.7</v>
      </c>
      <c r="C8" s="60">
        <v>28715.7</v>
      </c>
      <c r="D8" s="61"/>
      <c r="E8" s="61"/>
      <c r="F8" s="62"/>
      <c r="G8" s="63">
        <f>+B8+D8+E8</f>
        <v>28715.7</v>
      </c>
      <c r="H8" s="64">
        <v>324060.67</v>
      </c>
      <c r="I8" s="61"/>
      <c r="J8" s="65">
        <f>+G8-I8+H8</f>
        <v>352776.37</v>
      </c>
    </row>
    <row r="9" spans="1:13" ht="16.5" customHeight="1" x14ac:dyDescent="0.2">
      <c r="A9" s="59" t="s">
        <v>12</v>
      </c>
      <c r="B9" s="60">
        <v>-1000</v>
      </c>
      <c r="C9" s="60">
        <v>-1000</v>
      </c>
      <c r="D9" s="61"/>
      <c r="E9" s="61"/>
      <c r="F9" s="62"/>
      <c r="G9" s="63">
        <f>+B9+D9+E9</f>
        <v>-1000</v>
      </c>
      <c r="H9" s="61"/>
      <c r="I9" s="61"/>
      <c r="J9" s="65">
        <f>+G9</f>
        <v>-1000</v>
      </c>
    </row>
    <row r="10" spans="1:13" s="18" customFormat="1" ht="16.5" customHeight="1" x14ac:dyDescent="0.2">
      <c r="A10" s="66" t="s">
        <v>13</v>
      </c>
      <c r="B10" s="67">
        <v>27715.7</v>
      </c>
      <c r="C10" s="67">
        <v>27715.7</v>
      </c>
      <c r="D10" s="68"/>
      <c r="E10" s="68"/>
      <c r="F10" s="69"/>
      <c r="G10" s="70">
        <f>+B10+D10+E10</f>
        <v>27715.7</v>
      </c>
      <c r="H10" s="71"/>
      <c r="I10" s="71"/>
      <c r="J10" s="72">
        <f>SUM(J8:J9)</f>
        <v>351776.37</v>
      </c>
      <c r="K10" s="17"/>
      <c r="M10" s="19"/>
    </row>
    <row r="11" spans="1:13" ht="22.5" customHeight="1" x14ac:dyDescent="0.2">
      <c r="A11" s="73" t="s">
        <v>14</v>
      </c>
      <c r="B11" s="74"/>
      <c r="C11" s="74"/>
      <c r="D11" s="75"/>
      <c r="E11" s="75"/>
      <c r="F11" s="76"/>
      <c r="G11" s="77"/>
      <c r="H11" s="78"/>
      <c r="I11" s="78"/>
      <c r="J11" s="75"/>
    </row>
    <row r="12" spans="1:13" ht="16.5" customHeight="1" x14ac:dyDescent="0.2">
      <c r="A12" s="79" t="s">
        <v>15</v>
      </c>
      <c r="B12" s="80">
        <v>130000</v>
      </c>
      <c r="C12" s="80">
        <v>130000</v>
      </c>
      <c r="D12" s="81"/>
      <c r="E12" s="81"/>
      <c r="F12" s="82"/>
      <c r="G12" s="83">
        <f>+B12+D12+E12</f>
        <v>130000</v>
      </c>
      <c r="H12" s="84"/>
      <c r="I12" s="81"/>
      <c r="J12" s="84">
        <f>+G12-I12+H12</f>
        <v>130000</v>
      </c>
    </row>
    <row r="13" spans="1:13" ht="16.5" customHeight="1" x14ac:dyDescent="0.2">
      <c r="A13" s="79" t="s">
        <v>16</v>
      </c>
      <c r="B13" s="80">
        <v>-130000</v>
      </c>
      <c r="C13" s="80">
        <v>-130000</v>
      </c>
      <c r="D13" s="81"/>
      <c r="E13" s="81"/>
      <c r="F13" s="82"/>
      <c r="G13" s="83">
        <f>+B13+D13+E13</f>
        <v>-130000</v>
      </c>
      <c r="H13" s="81"/>
      <c r="I13" s="81"/>
      <c r="J13" s="84">
        <f>+G13+H13</f>
        <v>-130000</v>
      </c>
    </row>
    <row r="14" spans="1:13" s="18" customFormat="1" ht="16.5" customHeight="1" x14ac:dyDescent="0.2">
      <c r="A14" s="85" t="s">
        <v>17</v>
      </c>
      <c r="B14" s="86">
        <v>0</v>
      </c>
      <c r="C14" s="86">
        <v>0</v>
      </c>
      <c r="D14" s="87"/>
      <c r="E14" s="87"/>
      <c r="F14" s="88"/>
      <c r="G14" s="89">
        <f>+B14+D14+E14</f>
        <v>0</v>
      </c>
      <c r="H14" s="90"/>
      <c r="I14" s="90"/>
      <c r="J14" s="91">
        <f>SUM(J12:J13)</f>
        <v>0</v>
      </c>
      <c r="K14" s="17"/>
      <c r="M14" s="19"/>
    </row>
    <row r="15" spans="1:13" s="18" customFormat="1" ht="20.25" customHeight="1" x14ac:dyDescent="0.2">
      <c r="A15" s="111" t="s">
        <v>18</v>
      </c>
      <c r="B15" s="112">
        <v>-3181626.39</v>
      </c>
      <c r="C15" s="112">
        <v>-17884534.41</v>
      </c>
      <c r="D15" s="113"/>
      <c r="E15" s="113"/>
      <c r="F15" s="114"/>
      <c r="G15" s="115">
        <f>+G6+G10+G14</f>
        <v>-17884534.41</v>
      </c>
      <c r="H15" s="116"/>
      <c r="I15" s="116"/>
      <c r="J15" s="117">
        <f>+J6+J10+J14</f>
        <v>-17521698.489999991</v>
      </c>
      <c r="K15" s="17"/>
      <c r="M15" s="19"/>
    </row>
    <row r="16" spans="1:13" ht="12.75" hidden="1" customHeight="1" x14ac:dyDescent="0.2">
      <c r="A16" s="12"/>
      <c r="B16" s="20"/>
      <c r="C16" s="20"/>
      <c r="D16" s="21"/>
      <c r="E16" s="21"/>
      <c r="F16" s="22"/>
      <c r="G16" s="24"/>
      <c r="H16" s="21"/>
      <c r="I16" s="21"/>
      <c r="J16" s="23"/>
    </row>
    <row r="17" spans="1:13" x14ac:dyDescent="0.2">
      <c r="A17" s="92" t="s">
        <v>19</v>
      </c>
      <c r="B17" s="93"/>
      <c r="C17" s="93"/>
      <c r="D17" s="94"/>
      <c r="E17" s="94"/>
      <c r="F17" s="95"/>
      <c r="G17" s="96"/>
      <c r="H17" s="97"/>
      <c r="I17" s="97"/>
      <c r="J17" s="98"/>
    </row>
    <row r="18" spans="1:13" x14ac:dyDescent="0.2">
      <c r="A18" s="99" t="s">
        <v>20</v>
      </c>
      <c r="B18" s="100">
        <v>70000</v>
      </c>
      <c r="C18" s="100">
        <v>70000</v>
      </c>
      <c r="D18" s="101"/>
      <c r="E18" s="101"/>
      <c r="F18" s="102"/>
      <c r="G18" s="103">
        <f>+B18+D18+E18</f>
        <v>70000</v>
      </c>
      <c r="H18" s="104"/>
      <c r="I18" s="101"/>
      <c r="J18" s="104">
        <f>+G18+H18</f>
        <v>70000</v>
      </c>
    </row>
    <row r="19" spans="1:13" x14ac:dyDescent="0.2">
      <c r="A19" s="99" t="s">
        <v>21</v>
      </c>
      <c r="B19" s="100">
        <v>1619806.53</v>
      </c>
      <c r="C19" s="100">
        <v>1619806.53</v>
      </c>
      <c r="D19" s="101"/>
      <c r="E19" s="101"/>
      <c r="F19" s="102"/>
      <c r="G19" s="103">
        <f>+B19+D19+E19</f>
        <v>1619806.53</v>
      </c>
      <c r="H19" s="104"/>
      <c r="I19" s="101"/>
      <c r="J19" s="104">
        <f>+G19+H19</f>
        <v>1619806.53</v>
      </c>
    </row>
    <row r="20" spans="1:13" x14ac:dyDescent="0.2">
      <c r="A20" s="99" t="s">
        <v>22</v>
      </c>
      <c r="B20" s="100">
        <v>458000</v>
      </c>
      <c r="C20" s="100">
        <v>458000</v>
      </c>
      <c r="D20" s="101"/>
      <c r="E20" s="101"/>
      <c r="F20" s="102"/>
      <c r="G20" s="103">
        <f>+B20+D20+E20</f>
        <v>458000</v>
      </c>
      <c r="H20" s="101"/>
      <c r="I20" s="101"/>
      <c r="J20" s="104">
        <f>+G20+H20-I20</f>
        <v>458000</v>
      </c>
    </row>
    <row r="21" spans="1:13" s="18" customFormat="1" ht="17.25" customHeight="1" x14ac:dyDescent="0.2">
      <c r="A21" s="105" t="s">
        <v>23</v>
      </c>
      <c r="B21" s="106">
        <v>2147806.5299999998</v>
      </c>
      <c r="C21" s="106">
        <v>2147806.5299999998</v>
      </c>
      <c r="D21" s="107"/>
      <c r="E21" s="107"/>
      <c r="F21" s="108"/>
      <c r="G21" s="109">
        <f>+B21+D21+E21</f>
        <v>2147806.5299999998</v>
      </c>
      <c r="H21" s="109"/>
      <c r="I21" s="110"/>
      <c r="J21" s="109">
        <f>SUM(J18:J20)</f>
        <v>2147806.5300000003</v>
      </c>
      <c r="K21" s="17"/>
      <c r="M21" s="19"/>
    </row>
    <row r="22" spans="1:13" x14ac:dyDescent="0.2">
      <c r="A22" s="11"/>
      <c r="B22" s="10"/>
      <c r="C22" s="10"/>
      <c r="D22" s="11"/>
      <c r="E22" s="11"/>
      <c r="F22" s="14"/>
      <c r="G22" s="11"/>
    </row>
    <row r="23" spans="1:13" x14ac:dyDescent="0.2">
      <c r="A23" s="11"/>
      <c r="B23" s="10"/>
      <c r="C23" s="10"/>
      <c r="D23" s="11"/>
      <c r="E23" s="11"/>
      <c r="F23" s="14"/>
      <c r="G23" s="11"/>
    </row>
  </sheetData>
  <sheetProtection selectLockedCells="1" selectUnlockedCells="1"/>
  <mergeCells count="1">
    <mergeCell ref="A1:J1"/>
  </mergeCells>
  <printOptions horizontalCentered="1" gridLines="1"/>
  <pageMargins left="0.15748031496062992" right="0.27559055118110237" top="0.6692913385826772" bottom="0.74803149606299213" header="0.39370078740157483" footer="0.51181102362204722"/>
  <pageSetup paperSize="9" scale="96" firstPageNumber="0" pageOrder="overThenDown" orientation="landscape" horizontalDpi="300" verticalDpi="300" r:id="rId1"/>
  <headerFooter alignWithMargins="0">
    <oddHeader>&amp;L&amp;"Arial,Grassetto"&amp;9CAMERA DI COMMERCIO I.A.A. DI BARI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Page 1</vt:lpstr>
      <vt:lpstr>Foglio1</vt:lpstr>
      <vt:lpstr>'Page 1'!__xlnm.Print_Area</vt:lpstr>
      <vt:lpstr>'Page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Racanelli Elena</dc:creator>
  <cp:lastModifiedBy>savin</cp:lastModifiedBy>
  <cp:lastPrinted>2020-10-05T14:02:11Z</cp:lastPrinted>
  <dcterms:created xsi:type="dcterms:W3CDTF">2019-07-08T15:28:27Z</dcterms:created>
  <dcterms:modified xsi:type="dcterms:W3CDTF">2020-10-05T14:02:28Z</dcterms:modified>
</cp:coreProperties>
</file>